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keisu\Desktop\function\function\output\考察\カメラ3\"/>
    </mc:Choice>
  </mc:AlternateContent>
  <xr:revisionPtr revIDLastSave="0" documentId="13_ncr:1_{18DC9509-2A70-4BDE-8227-67151E00828A}" xr6:coauthVersionLast="47" xr6:coauthVersionMax="47" xr10:uidLastSave="{00000000-0000-0000-0000-000000000000}"/>
  <bookViews>
    <workbookView xWindow="-120" yWindow="-120" windowWidth="29040" windowHeight="17640" xr2:uid="{00000000-000D-0000-FFFF-FFFF00000000}"/>
  </bookViews>
  <sheets>
    <sheet name="カメラ3" sheetId="8" r:id="rId1"/>
    <sheet name="20250722_092643_0000011521" sheetId="1" r:id="rId2"/>
    <sheet name="20250722_110730_0000011721" sheetId="7" r:id="rId3"/>
    <sheet name="20250722_133441_0000012011" sheetId="6" r:id="rId4"/>
    <sheet name="20250722_150052_0000012181" sheetId="5" r:id="rId5"/>
    <sheet name="20250722_170229_0000012421" sheetId="4" r:id="rId6"/>
    <sheet name="20250722_193722_0000012741" sheetId="3" r:id="rId7"/>
    <sheet name="20250722_211426_0000012951" sheetId="2" r:id="rId8"/>
  </sheets>
  <definedNames>
    <definedName name="_xlnm._FilterDatabase" localSheetId="0" hidden="1">カメラ3!$A$1:$F$43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3" i="8" l="1"/>
  <c r="F43" i="8" s="1"/>
  <c r="E36" i="8"/>
  <c r="F36" i="8" s="1"/>
  <c r="E29" i="8"/>
  <c r="F29" i="8" s="1"/>
  <c r="E22" i="8"/>
  <c r="F22" i="8" s="1"/>
  <c r="E15" i="8"/>
  <c r="F15" i="8" s="1"/>
  <c r="E8" i="8"/>
  <c r="F8" i="8" s="1"/>
  <c r="E42" i="8"/>
  <c r="F42" i="8" s="1"/>
  <c r="E35" i="8"/>
  <c r="F35" i="8" s="1"/>
  <c r="E28" i="8"/>
  <c r="F28" i="8" s="1"/>
  <c r="E21" i="8"/>
  <c r="F21" i="8" s="1"/>
  <c r="E14" i="8"/>
  <c r="F14" i="8" s="1"/>
  <c r="E7" i="8"/>
  <c r="F7" i="8" s="1"/>
  <c r="E41" i="8"/>
  <c r="F41" i="8" s="1"/>
  <c r="E34" i="8"/>
  <c r="F34" i="8" s="1"/>
  <c r="E27" i="8"/>
  <c r="F27" i="8" s="1"/>
  <c r="E20" i="8"/>
  <c r="F20" i="8" s="1"/>
  <c r="E13" i="8"/>
  <c r="F13" i="8" s="1"/>
  <c r="E6" i="8"/>
  <c r="F6" i="8" s="1"/>
  <c r="E40" i="8"/>
  <c r="F40" i="8" s="1"/>
  <c r="E33" i="8"/>
  <c r="F33" i="8" s="1"/>
  <c r="E26" i="8"/>
  <c r="F26" i="8" s="1"/>
  <c r="E19" i="8"/>
  <c r="F19" i="8" s="1"/>
  <c r="E12" i="8"/>
  <c r="F12" i="8" s="1"/>
  <c r="E5" i="8"/>
  <c r="F5" i="8" s="1"/>
  <c r="E39" i="8"/>
  <c r="F39" i="8" s="1"/>
  <c r="E32" i="8"/>
  <c r="F32" i="8" s="1"/>
  <c r="E25" i="8"/>
  <c r="F25" i="8" s="1"/>
  <c r="E18" i="8"/>
  <c r="F18" i="8" s="1"/>
  <c r="E11" i="8"/>
  <c r="F11" i="8" s="1"/>
  <c r="E4" i="8"/>
  <c r="F4" i="8" s="1"/>
  <c r="E38" i="8"/>
  <c r="F38" i="8" s="1"/>
  <c r="E31" i="8"/>
  <c r="F31" i="8" s="1"/>
  <c r="E24" i="8"/>
  <c r="F24" i="8" s="1"/>
  <c r="E17" i="8"/>
  <c r="F17" i="8" s="1"/>
  <c r="E10" i="8"/>
  <c r="F10" i="8" s="1"/>
  <c r="E3" i="8"/>
  <c r="F3" i="8" s="1"/>
  <c r="E37" i="8"/>
  <c r="F37" i="8" s="1"/>
  <c r="E30" i="8"/>
  <c r="F30" i="8" s="1"/>
  <c r="E23" i="8"/>
  <c r="F23" i="8" s="1"/>
  <c r="E16" i="8"/>
  <c r="F16" i="8" s="1"/>
  <c r="E9" i="8"/>
  <c r="F9" i="8" s="1"/>
  <c r="E2" i="8"/>
  <c r="F2" i="8" s="1"/>
  <c r="C8" i="2"/>
  <c r="B8" i="2"/>
  <c r="C8" i="3"/>
  <c r="D8" i="3" s="1"/>
  <c r="E8" i="3" s="1"/>
  <c r="B8" i="3"/>
  <c r="C8" i="4"/>
  <c r="D8" i="4" s="1"/>
  <c r="E8" i="4" s="1"/>
  <c r="B8" i="4"/>
  <c r="C8" i="5"/>
  <c r="D8" i="5" s="1"/>
  <c r="E8" i="5" s="1"/>
  <c r="B8" i="5"/>
  <c r="C8" i="6"/>
  <c r="D8" i="6" s="1"/>
  <c r="E8" i="6" s="1"/>
  <c r="B8" i="6"/>
  <c r="C8" i="7"/>
  <c r="D8" i="7" s="1"/>
  <c r="E8" i="7" s="1"/>
  <c r="B8" i="7"/>
  <c r="C8" i="1"/>
  <c r="D8" i="1" s="1"/>
  <c r="E8" i="1" s="1"/>
  <c r="B8" i="1"/>
  <c r="D7" i="1"/>
  <c r="E7" i="1" s="1"/>
  <c r="D6" i="1"/>
  <c r="E6" i="1" s="1"/>
  <c r="D7" i="7"/>
  <c r="E7" i="7" s="1"/>
  <c r="D6" i="7"/>
  <c r="E6" i="7" s="1"/>
  <c r="D5" i="7"/>
  <c r="E5" i="7" s="1"/>
  <c r="D4" i="7"/>
  <c r="E4" i="7" s="1"/>
  <c r="D3" i="7"/>
  <c r="E3" i="7" s="1"/>
  <c r="D2" i="7"/>
  <c r="E2" i="7" s="1"/>
  <c r="D7" i="6"/>
  <c r="E7" i="6" s="1"/>
  <c r="D6" i="6"/>
  <c r="E6" i="6" s="1"/>
  <c r="D5" i="6"/>
  <c r="E5" i="6" s="1"/>
  <c r="D4" i="6"/>
  <c r="E4" i="6" s="1"/>
  <c r="D3" i="6"/>
  <c r="E3" i="6" s="1"/>
  <c r="D2" i="6"/>
  <c r="E2" i="6" s="1"/>
  <c r="D7" i="5"/>
  <c r="E7" i="5" s="1"/>
  <c r="D6" i="5"/>
  <c r="E6" i="5" s="1"/>
  <c r="D5" i="5"/>
  <c r="E5" i="5" s="1"/>
  <c r="D4" i="5"/>
  <c r="E4" i="5" s="1"/>
  <c r="D3" i="5"/>
  <c r="E3" i="5" s="1"/>
  <c r="D2" i="5"/>
  <c r="E2" i="5" s="1"/>
  <c r="D7" i="4"/>
  <c r="E7" i="4" s="1"/>
  <c r="D6" i="4"/>
  <c r="E6" i="4" s="1"/>
  <c r="D5" i="4"/>
  <c r="E5" i="4" s="1"/>
  <c r="D4" i="4"/>
  <c r="E4" i="4" s="1"/>
  <c r="D3" i="4"/>
  <c r="E3" i="4" s="1"/>
  <c r="D2" i="4"/>
  <c r="E2" i="4" s="1"/>
  <c r="D7" i="3"/>
  <c r="E7" i="3" s="1"/>
  <c r="D6" i="3"/>
  <c r="E6" i="3" s="1"/>
  <c r="D5" i="3"/>
  <c r="E5" i="3" s="1"/>
  <c r="D4" i="3"/>
  <c r="E4" i="3" s="1"/>
  <c r="D3" i="3"/>
  <c r="E3" i="3" s="1"/>
  <c r="D2" i="3"/>
  <c r="E2" i="3" s="1"/>
  <c r="D7" i="2"/>
  <c r="E7" i="2" s="1"/>
  <c r="D6" i="2"/>
  <c r="E6" i="2" s="1"/>
  <c r="D5" i="2"/>
  <c r="E5" i="2" s="1"/>
  <c r="D4" i="2"/>
  <c r="E4" i="2" s="1"/>
  <c r="D3" i="2"/>
  <c r="E3" i="2" s="1"/>
  <c r="D2" i="2"/>
  <c r="E2" i="2" s="1"/>
  <c r="D5" i="1"/>
  <c r="E5" i="1" s="1"/>
  <c r="D3" i="1"/>
  <c r="E3" i="1" s="1"/>
  <c r="D4" i="1"/>
  <c r="E4" i="1" s="1"/>
  <c r="D2" i="1"/>
  <c r="E2" i="1" s="1"/>
  <c r="D8" i="2" l="1"/>
  <c r="E8" i="2" s="1"/>
</calcChain>
</file>

<file path=xl/sharedStrings.xml><?xml version="1.0" encoding="utf-8"?>
<sst xmlns="http://schemas.openxmlformats.org/spreadsheetml/2006/main" count="149" uniqueCount="30">
  <si>
    <t>エリア名</t>
  </si>
  <si>
    <t>目視人数</t>
  </si>
  <si>
    <t>YOLO検出人数</t>
  </si>
  <si>
    <t>差分率（%）</t>
  </si>
  <si>
    <t>備考</t>
  </si>
  <si>
    <t>エリアA</t>
  </si>
  <si>
    <t>エリアB</t>
  </si>
  <si>
    <t>エリアC</t>
  </si>
  <si>
    <t>エリアD</t>
    <phoneticPr fontId="1"/>
  </si>
  <si>
    <t>エリアE</t>
    <phoneticPr fontId="1"/>
  </si>
  <si>
    <t>エリアF</t>
    <phoneticPr fontId="1"/>
  </si>
  <si>
    <t>差分(YOLO-目視)</t>
    <rPh sb="8" eb="10">
      <t>モクシ</t>
    </rPh>
    <phoneticPr fontId="1"/>
  </si>
  <si>
    <t>差分率（差分×目視人数）</t>
    <rPh sb="4" eb="6">
      <t>サブン</t>
    </rPh>
    <rPh sb="7" eb="11">
      <t>モクシニンズウ</t>
    </rPh>
    <phoneticPr fontId="1"/>
  </si>
  <si>
    <t>合計</t>
    <rPh sb="0" eb="2">
      <t>ゴウケイ</t>
    </rPh>
    <phoneticPr fontId="1"/>
  </si>
  <si>
    <t>BBの点がエリアの範囲外になっていて、カウントの対象外になってしまっている</t>
    <rPh sb="3" eb="4">
      <t>テン</t>
    </rPh>
    <rPh sb="9" eb="12">
      <t>ハンイガイ</t>
    </rPh>
    <rPh sb="24" eb="27">
      <t>タイショウガイ</t>
    </rPh>
    <phoneticPr fontId="1"/>
  </si>
  <si>
    <t>群衆が全くカウントできていない</t>
    <rPh sb="0" eb="2">
      <t>グンシュウ</t>
    </rPh>
    <rPh sb="3" eb="4">
      <t>マッタ</t>
    </rPh>
    <phoneticPr fontId="1"/>
  </si>
  <si>
    <t>time</t>
    <phoneticPr fontId="1"/>
  </si>
  <si>
    <t>差分率（差分/目視人数）</t>
    <rPh sb="4" eb="6">
      <t>サブン</t>
    </rPh>
    <rPh sb="7" eb="11">
      <t>モクシニンズウ</t>
    </rPh>
    <phoneticPr fontId="1"/>
  </si>
  <si>
    <t>A</t>
    <phoneticPr fontId="1"/>
  </si>
  <si>
    <t>B</t>
    <phoneticPr fontId="1"/>
  </si>
  <si>
    <t>C</t>
    <phoneticPr fontId="1"/>
  </si>
  <si>
    <t>D</t>
    <phoneticPr fontId="1"/>
  </si>
  <si>
    <t>E</t>
    <phoneticPr fontId="1"/>
  </si>
  <si>
    <t>F</t>
    <phoneticPr fontId="1"/>
  </si>
  <si>
    <t>全体的に未検出も多いが、重複も多い</t>
    <rPh sb="0" eb="3">
      <t>ゼンタイテキ</t>
    </rPh>
    <rPh sb="4" eb="7">
      <t>ミケンシュツ</t>
    </rPh>
    <rPh sb="8" eb="9">
      <t>オオ</t>
    </rPh>
    <rPh sb="12" eb="14">
      <t>チョウフク</t>
    </rPh>
    <rPh sb="15" eb="16">
      <t>オオ</t>
    </rPh>
    <phoneticPr fontId="1"/>
  </si>
  <si>
    <t>重複多い</t>
    <rPh sb="0" eb="2">
      <t>チョウフク</t>
    </rPh>
    <rPh sb="2" eb="3">
      <t>オオ</t>
    </rPh>
    <phoneticPr fontId="1"/>
  </si>
  <si>
    <t>エリアE左上の2人をカウントしている</t>
    <rPh sb="4" eb="6">
      <t>ヒダリウエ</t>
    </rPh>
    <rPh sb="8" eb="9">
      <t>ニン</t>
    </rPh>
    <phoneticPr fontId="1"/>
  </si>
  <si>
    <t>未検出、重複ともに目立つ</t>
    <rPh sb="0" eb="3">
      <t>ミケンシュツ</t>
    </rPh>
    <rPh sb="4" eb="6">
      <t>チョウフク</t>
    </rPh>
    <rPh sb="9" eb="11">
      <t>メダ</t>
    </rPh>
    <phoneticPr fontId="1"/>
  </si>
  <si>
    <t>エリアC,Dのミス</t>
    <phoneticPr fontId="1"/>
  </si>
  <si>
    <t>重複カウント</t>
    <rPh sb="0" eb="2">
      <t>チョウフク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</si>
</sst>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[$-F400]h:mm:ss\ AM/PM"/>
  </numFmts>
  <fonts count="2">
    <font>
      <sz val="11"/>
      <color theme="1"/>
      <name val="Yu Gothic"/>
      <family val="2"/>
      <scheme val="minor"/>
    </font>
    <font>
      <sz val="6"/>
      <name val="Yu Gothic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0" fontId="0" fillId="0" borderId="0" xfId="0" applyNumberFormat="1"/>
    <xf numFmtId="176" fontId="0" fillId="0" borderId="0" xfId="0" applyNumberFormat="1"/>
    <xf numFmtId="21" fontId="0" fillId="0" borderId="0" xfId="0" applyNumberFormat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eg"/><Relationship Id="rId1" Type="http://schemas.openxmlformats.org/officeDocument/2006/relationships/image" Target="../media/image5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eg"/><Relationship Id="rId2" Type="http://schemas.openxmlformats.org/officeDocument/2006/relationships/image" Target="../media/image15.jpeg"/><Relationship Id="rId1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" Type="http://schemas.openxmlformats.org/officeDocument/2006/relationships/image" Target="../media/image17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jpeg"/><Relationship Id="rId2" Type="http://schemas.openxmlformats.org/officeDocument/2006/relationships/image" Target="../media/image21.jpeg"/><Relationship Id="rId1" Type="http://schemas.openxmlformats.org/officeDocument/2006/relationships/image" Target="../media/image2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314325</xdr:colOff>
      <xdr:row>3</xdr:row>
      <xdr:rowOff>133350</xdr:rowOff>
    </xdr:from>
    <xdr:to>
      <xdr:col>18</xdr:col>
      <xdr:colOff>542925</xdr:colOff>
      <xdr:row>22</xdr:row>
      <xdr:rowOff>50346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28DF4DB-B23B-A951-A726-822B56F4A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00" y="847725"/>
          <a:ext cx="7772400" cy="44413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285750</xdr:colOff>
      <xdr:row>10</xdr:row>
      <xdr:rowOff>209549</xdr:rowOff>
    </xdr:from>
    <xdr:to>
      <xdr:col>21</xdr:col>
      <xdr:colOff>552450</xdr:colOff>
      <xdr:row>26</xdr:row>
      <xdr:rowOff>200024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152FFF-99B2-DDE5-303D-DE31F0F05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39575" y="2590799"/>
          <a:ext cx="5067300" cy="3800475"/>
        </a:xfrm>
        <a:prstGeom prst="rect">
          <a:avLst/>
        </a:prstGeom>
      </xdr:spPr>
    </xdr:pic>
    <xdr:clientData/>
  </xdr:twoCellAnchor>
  <xdr:twoCellAnchor editAs="oneCell">
    <xdr:from>
      <xdr:col>5</xdr:col>
      <xdr:colOff>568326</xdr:colOff>
      <xdr:row>10</xdr:row>
      <xdr:rowOff>47625</xdr:rowOff>
    </xdr:from>
    <xdr:to>
      <xdr:col>13</xdr:col>
      <xdr:colOff>390525</xdr:colOff>
      <xdr:row>26</xdr:row>
      <xdr:rowOff>219074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293F300-6DAB-F8E5-D580-3CB791D64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9951" y="2428875"/>
          <a:ext cx="5308599" cy="3981449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447674</xdr:colOff>
      <xdr:row>10</xdr:row>
      <xdr:rowOff>7143</xdr:rowOff>
    </xdr:from>
    <xdr:to>
      <xdr:col>5</xdr:col>
      <xdr:colOff>47624</xdr:colOff>
      <xdr:row>25</xdr:row>
      <xdr:rowOff>171449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156B4ED0-A6DD-0997-BACB-8E2F1250B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674" y="2388393"/>
          <a:ext cx="4981575" cy="373618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425450</xdr:colOff>
      <xdr:row>12</xdr:row>
      <xdr:rowOff>180974</xdr:rowOff>
    </xdr:from>
    <xdr:to>
      <xdr:col>23</xdr:col>
      <xdr:colOff>590550</xdr:colOff>
      <xdr:row>28</xdr:row>
      <xdr:rowOff>95249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607CEFC-9A51-4B8A-BB60-A005A72D2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79325" y="3038474"/>
          <a:ext cx="4965700" cy="3724275"/>
        </a:xfrm>
        <a:prstGeom prst="rect">
          <a:avLst/>
        </a:prstGeom>
      </xdr:spPr>
    </xdr:pic>
    <xdr:clientData/>
  </xdr:twoCellAnchor>
  <xdr:twoCellAnchor editAs="oneCell">
    <xdr:from>
      <xdr:col>7</xdr:col>
      <xdr:colOff>561975</xdr:colOff>
      <xdr:row>12</xdr:row>
      <xdr:rowOff>109536</xdr:rowOff>
    </xdr:from>
    <xdr:to>
      <xdr:col>16</xdr:col>
      <xdr:colOff>9525</xdr:colOff>
      <xdr:row>30</xdr:row>
      <xdr:rowOff>38099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F47CFD5-3EAF-4633-923B-D40F1CF8E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43650" y="2967036"/>
          <a:ext cx="5619750" cy="4214813"/>
        </a:xfrm>
        <a:prstGeom prst="rect">
          <a:avLst/>
        </a:prstGeom>
      </xdr:spPr>
    </xdr:pic>
    <xdr:clientData/>
  </xdr:twoCellAnchor>
  <xdr:twoCellAnchor editAs="oneCell">
    <xdr:from>
      <xdr:col>0</xdr:col>
      <xdr:colOff>114299</xdr:colOff>
      <xdr:row>12</xdr:row>
      <xdr:rowOff>69055</xdr:rowOff>
    </xdr:from>
    <xdr:to>
      <xdr:col>7</xdr:col>
      <xdr:colOff>19049</xdr:colOff>
      <xdr:row>30</xdr:row>
      <xdr:rowOff>47624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AB4EEF4-FC1D-458C-81A0-C2F9727E9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" y="2926555"/>
          <a:ext cx="5686425" cy="42648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76200</xdr:colOff>
      <xdr:row>10</xdr:row>
      <xdr:rowOff>142875</xdr:rowOff>
    </xdr:from>
    <xdr:to>
      <xdr:col>24</xdr:col>
      <xdr:colOff>228600</xdr:colOff>
      <xdr:row>28</xdr:row>
      <xdr:rowOff>85725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61265F-5DE2-4438-930F-5D0BC005C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20550" y="2524125"/>
          <a:ext cx="5638800" cy="422910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476250</xdr:colOff>
      <xdr:row>10</xdr:row>
      <xdr:rowOff>204787</xdr:rowOff>
    </xdr:from>
    <xdr:to>
      <xdr:col>15</xdr:col>
      <xdr:colOff>419100</xdr:colOff>
      <xdr:row>27</xdr:row>
      <xdr:rowOff>228600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B4FA677-695C-4E27-9CC9-76B6B6C13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00" y="2586037"/>
          <a:ext cx="5429250" cy="4071938"/>
        </a:xfrm>
        <a:prstGeom prst="rect">
          <a:avLst/>
        </a:prstGeom>
      </xdr:spPr>
    </xdr:pic>
    <xdr:clientData/>
  </xdr:twoCellAnchor>
  <xdr:twoCellAnchor editAs="oneCell">
    <xdr:from>
      <xdr:col>0</xdr:col>
      <xdr:colOff>409575</xdr:colOff>
      <xdr:row>10</xdr:row>
      <xdr:rowOff>38099</xdr:rowOff>
    </xdr:from>
    <xdr:to>
      <xdr:col>7</xdr:col>
      <xdr:colOff>466725</xdr:colOff>
      <xdr:row>28</xdr:row>
      <xdr:rowOff>123824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284B932-DF3D-4145-89E1-8692E2B35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575" y="2419349"/>
          <a:ext cx="5829300" cy="43719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53975</xdr:colOff>
      <xdr:row>10</xdr:row>
      <xdr:rowOff>209549</xdr:rowOff>
    </xdr:from>
    <xdr:to>
      <xdr:col>25</xdr:col>
      <xdr:colOff>371475</xdr:colOff>
      <xdr:row>29</xdr:row>
      <xdr:rowOff>38099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9A278E3-383C-489B-AACE-73B661C8A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84125" y="2590799"/>
          <a:ext cx="5803900" cy="4352925"/>
        </a:xfrm>
        <a:prstGeom prst="rect">
          <a:avLst/>
        </a:prstGeom>
      </xdr:spPr>
    </xdr:pic>
    <xdr:clientData/>
  </xdr:twoCellAnchor>
  <xdr:twoCellAnchor editAs="oneCell">
    <xdr:from>
      <xdr:col>8</xdr:col>
      <xdr:colOff>142875</xdr:colOff>
      <xdr:row>10</xdr:row>
      <xdr:rowOff>109536</xdr:rowOff>
    </xdr:from>
    <xdr:to>
      <xdr:col>16</xdr:col>
      <xdr:colOff>657225</xdr:colOff>
      <xdr:row>29</xdr:row>
      <xdr:rowOff>85724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1804B60-C2CE-44E5-832B-C44081D16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0825" y="2490786"/>
          <a:ext cx="6000750" cy="4500563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10</xdr:row>
      <xdr:rowOff>4762</xdr:rowOff>
    </xdr:from>
    <xdr:to>
      <xdr:col>7</xdr:col>
      <xdr:colOff>590550</xdr:colOff>
      <xdr:row>29</xdr:row>
      <xdr:rowOff>66675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66D6C85-0438-40AB-8DA3-432E6D728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2386012"/>
          <a:ext cx="6115050" cy="458628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285750</xdr:colOff>
      <xdr:row>16</xdr:row>
      <xdr:rowOff>73819</xdr:rowOff>
    </xdr:from>
    <xdr:to>
      <xdr:col>22</xdr:col>
      <xdr:colOff>657224</xdr:colOff>
      <xdr:row>32</xdr:row>
      <xdr:rowOff>142874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F2746-070B-4B91-90E6-74C4B19017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44300" y="3883819"/>
          <a:ext cx="5172074" cy="3879055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</xdr:colOff>
      <xdr:row>15</xdr:row>
      <xdr:rowOff>214311</xdr:rowOff>
    </xdr:from>
    <xdr:to>
      <xdr:col>14</xdr:col>
      <xdr:colOff>533400</xdr:colOff>
      <xdr:row>32</xdr:row>
      <xdr:rowOff>38099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909C2FE-70D2-46D4-B244-ED5056778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600" y="3786186"/>
          <a:ext cx="5162550" cy="3871913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16</xdr:row>
      <xdr:rowOff>9525</xdr:rowOff>
    </xdr:from>
    <xdr:to>
      <xdr:col>6</xdr:col>
      <xdr:colOff>504825</xdr:colOff>
      <xdr:row>31</xdr:row>
      <xdr:rowOff>209550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523FC80-E029-0621-62FE-019BB9C02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3819525"/>
          <a:ext cx="5029200" cy="37719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76200</xdr:colOff>
      <xdr:row>14</xdr:row>
      <xdr:rowOff>133349</xdr:rowOff>
    </xdr:from>
    <xdr:to>
      <xdr:col>23</xdr:col>
      <xdr:colOff>152400</xdr:colOff>
      <xdr:row>29</xdr:row>
      <xdr:rowOff>219074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E02382-7E2C-4F32-9630-EBE45169D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20550" y="3467099"/>
          <a:ext cx="4876800" cy="3657600"/>
        </a:xfrm>
        <a:prstGeom prst="rect">
          <a:avLst/>
        </a:prstGeom>
      </xdr:spPr>
    </xdr:pic>
    <xdr:clientData/>
  </xdr:twoCellAnchor>
  <xdr:twoCellAnchor editAs="oneCell">
    <xdr:from>
      <xdr:col>8</xdr:col>
      <xdr:colOff>323850</xdr:colOff>
      <xdr:row>14</xdr:row>
      <xdr:rowOff>130969</xdr:rowOff>
    </xdr:from>
    <xdr:to>
      <xdr:col>15</xdr:col>
      <xdr:colOff>466724</xdr:colOff>
      <xdr:row>30</xdr:row>
      <xdr:rowOff>28575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B303DDF-963C-47EA-A021-785CDBE9B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1800" y="3464719"/>
          <a:ext cx="4943474" cy="3707606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14</xdr:row>
      <xdr:rowOff>209550</xdr:rowOff>
    </xdr:from>
    <xdr:to>
      <xdr:col>7</xdr:col>
      <xdr:colOff>314325</xdr:colOff>
      <xdr:row>31</xdr:row>
      <xdr:rowOff>104775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7CBF619-F639-4061-82E6-E0033F01D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3543300"/>
          <a:ext cx="5257800" cy="39433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428624</xdr:colOff>
      <xdr:row>13</xdr:row>
      <xdr:rowOff>38100</xdr:rowOff>
    </xdr:from>
    <xdr:to>
      <xdr:col>22</xdr:col>
      <xdr:colOff>276225</xdr:colOff>
      <xdr:row>27</xdr:row>
      <xdr:rowOff>190501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9A5E9F7-FB8A-4443-84D9-76BE5CBF9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87174" y="3133725"/>
          <a:ext cx="4648201" cy="3486151"/>
        </a:xfrm>
        <a:prstGeom prst="rect">
          <a:avLst/>
        </a:prstGeom>
      </xdr:spPr>
    </xdr:pic>
    <xdr:clientData/>
  </xdr:twoCellAnchor>
  <xdr:twoCellAnchor editAs="oneCell">
    <xdr:from>
      <xdr:col>7</xdr:col>
      <xdr:colOff>596900</xdr:colOff>
      <xdr:row>12</xdr:row>
      <xdr:rowOff>152400</xdr:rowOff>
    </xdr:from>
    <xdr:to>
      <xdr:col>15</xdr:col>
      <xdr:colOff>38100</xdr:colOff>
      <xdr:row>28</xdr:row>
      <xdr:rowOff>38100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CA71774-8C9E-46FB-90D9-CF9E4CC80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69050" y="3009900"/>
          <a:ext cx="4927600" cy="369570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</xdr:colOff>
      <xdr:row>12</xdr:row>
      <xdr:rowOff>130969</xdr:rowOff>
    </xdr:from>
    <xdr:to>
      <xdr:col>7</xdr:col>
      <xdr:colOff>38099</xdr:colOff>
      <xdr:row>28</xdr:row>
      <xdr:rowOff>142875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1EBE3C4-DA4C-4759-9F35-A2169D24F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374" y="2988469"/>
          <a:ext cx="5095875" cy="38219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AC2B9C-1A60-41F2-8BEA-972C3F2C55E6}">
  <dimension ref="A1:F43"/>
  <sheetViews>
    <sheetView tabSelected="1" workbookViewId="0"/>
  </sheetViews>
  <sheetFormatPr defaultRowHeight="18.75"/>
  <cols>
    <col min="4" max="4" width="14.375" bestFit="1" customWidth="1"/>
    <col min="5" max="5" width="17.125" bestFit="1" customWidth="1"/>
    <col min="6" max="6" width="26.375" bestFit="1" customWidth="1"/>
  </cols>
  <sheetData>
    <row r="1" spans="1:6">
      <c r="A1" s="2" t="s">
        <v>16</v>
      </c>
      <c r="B1" t="s">
        <v>0</v>
      </c>
      <c r="C1" t="s">
        <v>1</v>
      </c>
      <c r="D1" t="s">
        <v>2</v>
      </c>
      <c r="E1" t="s">
        <v>11</v>
      </c>
      <c r="F1" t="s">
        <v>17</v>
      </c>
    </row>
    <row r="2" spans="1:6">
      <c r="A2" s="3">
        <v>0.39355324074074072</v>
      </c>
      <c r="B2" t="s">
        <v>18</v>
      </c>
      <c r="C2">
        <v>9</v>
      </c>
      <c r="D2">
        <v>0</v>
      </c>
      <c r="E2">
        <f t="shared" ref="E2:E43" si="0">D2-C2</f>
        <v>-9</v>
      </c>
      <c r="F2">
        <f t="shared" ref="F2:F43" si="1">E2/C2</f>
        <v>-1</v>
      </c>
    </row>
    <row r="3" spans="1:6">
      <c r="A3" s="3">
        <v>0.46354166666666669</v>
      </c>
      <c r="B3" t="s">
        <v>18</v>
      </c>
      <c r="C3">
        <v>6</v>
      </c>
      <c r="D3">
        <v>2</v>
      </c>
      <c r="E3">
        <f t="shared" si="0"/>
        <v>-4</v>
      </c>
      <c r="F3">
        <f t="shared" si="1"/>
        <v>-0.66666666666666663</v>
      </c>
    </row>
    <row r="4" spans="1:6">
      <c r="A4" s="3">
        <v>0.56575231481481481</v>
      </c>
      <c r="B4" t="s">
        <v>18</v>
      </c>
      <c r="C4">
        <v>1</v>
      </c>
      <c r="D4">
        <v>0</v>
      </c>
      <c r="E4">
        <f t="shared" si="0"/>
        <v>-1</v>
      </c>
      <c r="F4">
        <f t="shared" si="1"/>
        <v>-1</v>
      </c>
    </row>
    <row r="5" spans="1:6">
      <c r="A5" s="3">
        <v>0.6256018518518518</v>
      </c>
      <c r="B5" t="s">
        <v>18</v>
      </c>
      <c r="C5">
        <v>9</v>
      </c>
      <c r="D5">
        <v>4</v>
      </c>
      <c r="E5">
        <f t="shared" si="0"/>
        <v>-5</v>
      </c>
      <c r="F5">
        <f t="shared" si="1"/>
        <v>-0.55555555555555558</v>
      </c>
    </row>
    <row r="6" spans="1:6">
      <c r="A6" s="3">
        <v>0.71005787037037038</v>
      </c>
      <c r="B6" t="s">
        <v>18</v>
      </c>
      <c r="C6">
        <v>7</v>
      </c>
      <c r="D6">
        <v>3</v>
      </c>
      <c r="E6">
        <f t="shared" si="0"/>
        <v>-4</v>
      </c>
      <c r="F6">
        <f t="shared" si="1"/>
        <v>-0.5714285714285714</v>
      </c>
    </row>
    <row r="7" spans="1:6">
      <c r="A7" s="3">
        <v>0.81761574074074073</v>
      </c>
      <c r="B7" t="s">
        <v>18</v>
      </c>
      <c r="C7">
        <v>11</v>
      </c>
      <c r="D7">
        <v>0</v>
      </c>
      <c r="E7">
        <f t="shared" si="0"/>
        <v>-11</v>
      </c>
      <c r="F7">
        <f t="shared" si="1"/>
        <v>-1</v>
      </c>
    </row>
    <row r="8" spans="1:6">
      <c r="A8" s="3">
        <v>0.8850231481481482</v>
      </c>
      <c r="B8" t="s">
        <v>18</v>
      </c>
      <c r="C8">
        <v>2</v>
      </c>
      <c r="D8">
        <v>0</v>
      </c>
      <c r="E8">
        <f t="shared" si="0"/>
        <v>-2</v>
      </c>
      <c r="F8">
        <f t="shared" si="1"/>
        <v>-1</v>
      </c>
    </row>
    <row r="9" spans="1:6">
      <c r="A9" s="3">
        <v>0.39355324074074072</v>
      </c>
      <c r="B9" t="s">
        <v>19</v>
      </c>
      <c r="C9">
        <v>0</v>
      </c>
      <c r="D9">
        <v>0</v>
      </c>
      <c r="E9">
        <f t="shared" si="0"/>
        <v>0</v>
      </c>
      <c r="F9" t="e">
        <f t="shared" si="1"/>
        <v>#DIV/0!</v>
      </c>
    </row>
    <row r="10" spans="1:6">
      <c r="A10" s="3">
        <v>0.46354166666666669</v>
      </c>
      <c r="B10" t="s">
        <v>19</v>
      </c>
      <c r="C10">
        <v>0</v>
      </c>
      <c r="D10">
        <v>0</v>
      </c>
      <c r="E10">
        <f t="shared" si="0"/>
        <v>0</v>
      </c>
      <c r="F10" t="e">
        <f t="shared" si="1"/>
        <v>#DIV/0!</v>
      </c>
    </row>
    <row r="11" spans="1:6">
      <c r="A11" s="3">
        <v>0.56575231481481481</v>
      </c>
      <c r="B11" t="s">
        <v>19</v>
      </c>
      <c r="C11">
        <v>0</v>
      </c>
      <c r="D11">
        <v>0</v>
      </c>
      <c r="E11">
        <f t="shared" si="0"/>
        <v>0</v>
      </c>
      <c r="F11" t="e">
        <f t="shared" si="1"/>
        <v>#DIV/0!</v>
      </c>
    </row>
    <row r="12" spans="1:6">
      <c r="A12" s="3">
        <v>0.6256018518518518</v>
      </c>
      <c r="B12" t="s">
        <v>19</v>
      </c>
      <c r="C12">
        <v>0</v>
      </c>
      <c r="D12">
        <v>0</v>
      </c>
      <c r="E12">
        <f t="shared" si="0"/>
        <v>0</v>
      </c>
      <c r="F12" t="e">
        <f t="shared" si="1"/>
        <v>#DIV/0!</v>
      </c>
    </row>
    <row r="13" spans="1:6">
      <c r="A13" s="3">
        <v>0.71005787037037038</v>
      </c>
      <c r="B13" t="s">
        <v>19</v>
      </c>
      <c r="C13">
        <v>0</v>
      </c>
      <c r="D13">
        <v>0</v>
      </c>
      <c r="E13">
        <f t="shared" si="0"/>
        <v>0</v>
      </c>
      <c r="F13" t="e">
        <f t="shared" si="1"/>
        <v>#DIV/0!</v>
      </c>
    </row>
    <row r="14" spans="1:6">
      <c r="A14" s="3">
        <v>0.81761574074074073</v>
      </c>
      <c r="B14" t="s">
        <v>19</v>
      </c>
      <c r="C14">
        <v>0</v>
      </c>
      <c r="D14">
        <v>0</v>
      </c>
      <c r="E14">
        <f t="shared" si="0"/>
        <v>0</v>
      </c>
      <c r="F14" t="e">
        <f t="shared" si="1"/>
        <v>#DIV/0!</v>
      </c>
    </row>
    <row r="15" spans="1:6">
      <c r="A15" s="3">
        <v>0.8850231481481482</v>
      </c>
      <c r="B15" t="s">
        <v>19</v>
      </c>
      <c r="C15">
        <v>0</v>
      </c>
      <c r="D15">
        <v>0</v>
      </c>
      <c r="E15">
        <f t="shared" si="0"/>
        <v>0</v>
      </c>
      <c r="F15" t="e">
        <f t="shared" si="1"/>
        <v>#DIV/0!</v>
      </c>
    </row>
    <row r="16" spans="1:6">
      <c r="A16" s="3">
        <v>0.39355324074074072</v>
      </c>
      <c r="B16" t="s">
        <v>20</v>
      </c>
      <c r="C16">
        <v>29</v>
      </c>
      <c r="D16">
        <v>4</v>
      </c>
      <c r="E16">
        <f t="shared" si="0"/>
        <v>-25</v>
      </c>
      <c r="F16">
        <f t="shared" si="1"/>
        <v>-0.86206896551724133</v>
      </c>
    </row>
    <row r="17" spans="1:6">
      <c r="A17" s="3">
        <v>0.46354166666666669</v>
      </c>
      <c r="B17" t="s">
        <v>20</v>
      </c>
      <c r="C17">
        <v>37</v>
      </c>
      <c r="D17">
        <v>17</v>
      </c>
      <c r="E17">
        <f t="shared" si="0"/>
        <v>-20</v>
      </c>
      <c r="F17">
        <f t="shared" si="1"/>
        <v>-0.54054054054054057</v>
      </c>
    </row>
    <row r="18" spans="1:6">
      <c r="A18" s="3">
        <v>0.56575231481481481</v>
      </c>
      <c r="B18" t="s">
        <v>20</v>
      </c>
      <c r="C18">
        <v>16</v>
      </c>
      <c r="D18">
        <v>9</v>
      </c>
      <c r="E18">
        <f t="shared" si="0"/>
        <v>-7</v>
      </c>
      <c r="F18">
        <f t="shared" si="1"/>
        <v>-0.4375</v>
      </c>
    </row>
    <row r="19" spans="1:6">
      <c r="A19" s="3">
        <v>0.6256018518518518</v>
      </c>
      <c r="B19" t="s">
        <v>20</v>
      </c>
      <c r="C19">
        <v>15</v>
      </c>
      <c r="D19">
        <v>18</v>
      </c>
      <c r="E19">
        <f t="shared" si="0"/>
        <v>3</v>
      </c>
      <c r="F19">
        <f t="shared" si="1"/>
        <v>0.2</v>
      </c>
    </row>
    <row r="20" spans="1:6">
      <c r="A20" s="3">
        <v>0.71005787037037038</v>
      </c>
      <c r="B20" t="s">
        <v>20</v>
      </c>
      <c r="C20">
        <v>24</v>
      </c>
      <c r="D20">
        <v>18</v>
      </c>
      <c r="E20">
        <f t="shared" si="0"/>
        <v>-6</v>
      </c>
      <c r="F20">
        <f t="shared" si="1"/>
        <v>-0.25</v>
      </c>
    </row>
    <row r="21" spans="1:6">
      <c r="A21" s="3">
        <v>0.81761574074074073</v>
      </c>
      <c r="B21" t="s">
        <v>20</v>
      </c>
      <c r="C21">
        <v>32</v>
      </c>
      <c r="D21">
        <v>5</v>
      </c>
      <c r="E21">
        <f t="shared" si="0"/>
        <v>-27</v>
      </c>
      <c r="F21">
        <f t="shared" si="1"/>
        <v>-0.84375</v>
      </c>
    </row>
    <row r="22" spans="1:6">
      <c r="A22" s="3">
        <v>0.8850231481481482</v>
      </c>
      <c r="B22" t="s">
        <v>20</v>
      </c>
      <c r="C22">
        <v>4</v>
      </c>
      <c r="D22">
        <v>3</v>
      </c>
      <c r="E22">
        <f t="shared" si="0"/>
        <v>-1</v>
      </c>
      <c r="F22">
        <f t="shared" si="1"/>
        <v>-0.25</v>
      </c>
    </row>
    <row r="23" spans="1:6">
      <c r="A23" s="3">
        <v>0.39355324074074072</v>
      </c>
      <c r="B23" t="s">
        <v>21</v>
      </c>
      <c r="C23">
        <v>7</v>
      </c>
      <c r="D23">
        <v>12</v>
      </c>
      <c r="E23">
        <f t="shared" si="0"/>
        <v>5</v>
      </c>
      <c r="F23">
        <f t="shared" si="1"/>
        <v>0.7142857142857143</v>
      </c>
    </row>
    <row r="24" spans="1:6">
      <c r="A24" s="3">
        <v>0.46354166666666669</v>
      </c>
      <c r="B24" t="s">
        <v>21</v>
      </c>
      <c r="C24">
        <v>11</v>
      </c>
      <c r="D24">
        <v>13</v>
      </c>
      <c r="E24">
        <f t="shared" si="0"/>
        <v>2</v>
      </c>
      <c r="F24">
        <f t="shared" si="1"/>
        <v>0.18181818181818182</v>
      </c>
    </row>
    <row r="25" spans="1:6">
      <c r="A25" s="3">
        <v>0.56575231481481481</v>
      </c>
      <c r="B25" t="s">
        <v>21</v>
      </c>
      <c r="C25">
        <v>15</v>
      </c>
      <c r="D25">
        <v>18</v>
      </c>
      <c r="E25">
        <f t="shared" si="0"/>
        <v>3</v>
      </c>
      <c r="F25">
        <f t="shared" si="1"/>
        <v>0.2</v>
      </c>
    </row>
    <row r="26" spans="1:6">
      <c r="A26" s="3">
        <v>0.6256018518518518</v>
      </c>
      <c r="B26" t="s">
        <v>21</v>
      </c>
      <c r="C26">
        <v>23</v>
      </c>
      <c r="D26">
        <v>29</v>
      </c>
      <c r="E26">
        <f t="shared" si="0"/>
        <v>6</v>
      </c>
      <c r="F26">
        <f t="shared" si="1"/>
        <v>0.2608695652173913</v>
      </c>
    </row>
    <row r="27" spans="1:6">
      <c r="A27" s="3">
        <v>0.71005787037037038</v>
      </c>
      <c r="B27" t="s">
        <v>21</v>
      </c>
      <c r="C27">
        <v>22</v>
      </c>
      <c r="D27">
        <v>26</v>
      </c>
      <c r="E27">
        <f t="shared" si="0"/>
        <v>4</v>
      </c>
      <c r="F27">
        <f t="shared" si="1"/>
        <v>0.18181818181818182</v>
      </c>
    </row>
    <row r="28" spans="1:6">
      <c r="A28" s="3">
        <v>0.81761574074074073</v>
      </c>
      <c r="B28" t="s">
        <v>21</v>
      </c>
      <c r="C28">
        <v>7</v>
      </c>
      <c r="D28">
        <v>7</v>
      </c>
      <c r="E28">
        <f t="shared" si="0"/>
        <v>0</v>
      </c>
      <c r="F28">
        <f t="shared" si="1"/>
        <v>0</v>
      </c>
    </row>
    <row r="29" spans="1:6">
      <c r="A29" s="3">
        <v>0.8850231481481482</v>
      </c>
      <c r="B29" t="s">
        <v>21</v>
      </c>
      <c r="C29">
        <v>0</v>
      </c>
      <c r="D29">
        <v>1</v>
      </c>
      <c r="E29">
        <f t="shared" si="0"/>
        <v>1</v>
      </c>
      <c r="F29" t="e">
        <f t="shared" si="1"/>
        <v>#DIV/0!</v>
      </c>
    </row>
    <row r="30" spans="1:6">
      <c r="A30" s="3">
        <v>0.39355324074074072</v>
      </c>
      <c r="B30" t="s">
        <v>22</v>
      </c>
      <c r="C30">
        <v>11</v>
      </c>
      <c r="D30">
        <v>11</v>
      </c>
      <c r="E30">
        <f t="shared" si="0"/>
        <v>0</v>
      </c>
      <c r="F30">
        <f t="shared" si="1"/>
        <v>0</v>
      </c>
    </row>
    <row r="31" spans="1:6">
      <c r="A31" s="3">
        <v>0.46354166666666669</v>
      </c>
      <c r="B31" t="s">
        <v>22</v>
      </c>
      <c r="C31">
        <v>10</v>
      </c>
      <c r="D31">
        <v>9</v>
      </c>
      <c r="E31">
        <f t="shared" si="0"/>
        <v>-1</v>
      </c>
      <c r="F31">
        <f t="shared" si="1"/>
        <v>-0.1</v>
      </c>
    </row>
    <row r="32" spans="1:6">
      <c r="A32" s="3">
        <v>0.56575231481481481</v>
      </c>
      <c r="B32" t="s">
        <v>22</v>
      </c>
      <c r="C32">
        <v>4</v>
      </c>
      <c r="D32">
        <v>4</v>
      </c>
      <c r="E32">
        <f t="shared" si="0"/>
        <v>0</v>
      </c>
      <c r="F32">
        <f t="shared" si="1"/>
        <v>0</v>
      </c>
    </row>
    <row r="33" spans="1:6">
      <c r="A33" s="3">
        <v>0.6256018518518518</v>
      </c>
      <c r="B33" t="s">
        <v>22</v>
      </c>
      <c r="C33">
        <v>7</v>
      </c>
      <c r="D33">
        <v>9</v>
      </c>
      <c r="E33">
        <f t="shared" si="0"/>
        <v>2</v>
      </c>
      <c r="F33">
        <f t="shared" si="1"/>
        <v>0.2857142857142857</v>
      </c>
    </row>
    <row r="34" spans="1:6">
      <c r="A34" s="3">
        <v>0.71005787037037038</v>
      </c>
      <c r="B34" t="s">
        <v>22</v>
      </c>
      <c r="C34">
        <v>6</v>
      </c>
      <c r="D34">
        <v>5</v>
      </c>
      <c r="E34">
        <f t="shared" si="0"/>
        <v>-1</v>
      </c>
      <c r="F34">
        <f t="shared" si="1"/>
        <v>-0.16666666666666666</v>
      </c>
    </row>
    <row r="35" spans="1:6">
      <c r="A35" s="3">
        <v>0.81761574074074073</v>
      </c>
      <c r="B35" t="s">
        <v>22</v>
      </c>
      <c r="C35">
        <v>14</v>
      </c>
      <c r="D35">
        <v>5</v>
      </c>
      <c r="E35">
        <f t="shared" si="0"/>
        <v>-9</v>
      </c>
      <c r="F35">
        <f t="shared" si="1"/>
        <v>-0.6428571428571429</v>
      </c>
    </row>
    <row r="36" spans="1:6">
      <c r="A36" s="3">
        <v>0.8850231481481482</v>
      </c>
      <c r="B36" t="s">
        <v>22</v>
      </c>
      <c r="C36">
        <v>0</v>
      </c>
      <c r="D36">
        <v>0</v>
      </c>
      <c r="E36">
        <f t="shared" si="0"/>
        <v>0</v>
      </c>
      <c r="F36" t="e">
        <f t="shared" si="1"/>
        <v>#DIV/0!</v>
      </c>
    </row>
    <row r="37" spans="1:6">
      <c r="A37" s="3">
        <v>0.39355324074074072</v>
      </c>
      <c r="B37" t="s">
        <v>23</v>
      </c>
      <c r="C37">
        <v>18</v>
      </c>
      <c r="D37">
        <v>14</v>
      </c>
      <c r="E37">
        <f t="shared" si="0"/>
        <v>-4</v>
      </c>
      <c r="F37">
        <f t="shared" si="1"/>
        <v>-0.22222222222222221</v>
      </c>
    </row>
    <row r="38" spans="1:6">
      <c r="A38" s="3">
        <v>0.46354166666666669</v>
      </c>
      <c r="B38" t="s">
        <v>23</v>
      </c>
      <c r="C38">
        <v>23</v>
      </c>
      <c r="D38">
        <v>23</v>
      </c>
      <c r="E38">
        <f t="shared" si="0"/>
        <v>0</v>
      </c>
      <c r="F38">
        <f t="shared" si="1"/>
        <v>0</v>
      </c>
    </row>
    <row r="39" spans="1:6">
      <c r="A39" s="3">
        <v>0.56575231481481481</v>
      </c>
      <c r="B39" t="s">
        <v>23</v>
      </c>
      <c r="C39">
        <v>9</v>
      </c>
      <c r="D39">
        <v>13</v>
      </c>
      <c r="E39">
        <f t="shared" si="0"/>
        <v>4</v>
      </c>
      <c r="F39">
        <f t="shared" si="1"/>
        <v>0.44444444444444442</v>
      </c>
    </row>
    <row r="40" spans="1:6">
      <c r="A40" s="3">
        <v>0.6256018518518518</v>
      </c>
      <c r="B40" t="s">
        <v>23</v>
      </c>
      <c r="C40">
        <v>8</v>
      </c>
      <c r="D40">
        <v>10</v>
      </c>
      <c r="E40">
        <f t="shared" si="0"/>
        <v>2</v>
      </c>
      <c r="F40">
        <f t="shared" si="1"/>
        <v>0.25</v>
      </c>
    </row>
    <row r="41" spans="1:6">
      <c r="A41" s="3">
        <v>0.71005787037037038</v>
      </c>
      <c r="B41" t="s">
        <v>23</v>
      </c>
      <c r="C41">
        <v>16</v>
      </c>
      <c r="D41">
        <v>21</v>
      </c>
      <c r="E41">
        <f t="shared" si="0"/>
        <v>5</v>
      </c>
      <c r="F41">
        <f t="shared" si="1"/>
        <v>0.3125</v>
      </c>
    </row>
    <row r="42" spans="1:6">
      <c r="A42" s="3">
        <v>0.81761574074074073</v>
      </c>
      <c r="B42" t="s">
        <v>23</v>
      </c>
      <c r="C42">
        <v>3</v>
      </c>
      <c r="D42">
        <v>3</v>
      </c>
      <c r="E42">
        <f t="shared" si="0"/>
        <v>0</v>
      </c>
      <c r="F42">
        <f t="shared" si="1"/>
        <v>0</v>
      </c>
    </row>
    <row r="43" spans="1:6">
      <c r="A43" s="3">
        <v>0.8850231481481482</v>
      </c>
      <c r="B43" t="s">
        <v>23</v>
      </c>
      <c r="C43">
        <v>2</v>
      </c>
      <c r="D43">
        <v>3</v>
      </c>
      <c r="E43">
        <f t="shared" si="0"/>
        <v>1</v>
      </c>
      <c r="F43">
        <f t="shared" si="1"/>
        <v>0.5</v>
      </c>
    </row>
  </sheetData>
  <autoFilter ref="A1:F43" xr:uid="{74AC2B9C-1A60-41F2-8BEA-972C3F2C55E6}">
    <sortState xmlns:xlrd2="http://schemas.microsoft.com/office/spreadsheetml/2017/richdata2" ref="A2:F43">
      <sortCondition ref="B1:B43"/>
    </sortState>
  </autoFilter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7"/>
  <sheetViews>
    <sheetView workbookViewId="0">
      <selection activeCell="A10" sqref="A10:E17"/>
    </sheetView>
  </sheetViews>
  <sheetFormatPr defaultRowHeight="18.75"/>
  <cols>
    <col min="3" max="3" width="14.375" bestFit="1" customWidth="1"/>
    <col min="4" max="4" width="12.75" customWidth="1"/>
    <col min="5" max="5" width="25.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12</v>
      </c>
      <c r="F1" t="s">
        <v>4</v>
      </c>
    </row>
    <row r="2" spans="1:6">
      <c r="A2" t="s">
        <v>5</v>
      </c>
      <c r="B2">
        <v>9</v>
      </c>
      <c r="C2">
        <v>0</v>
      </c>
      <c r="D2">
        <f>C2-B2</f>
        <v>-9</v>
      </c>
      <c r="E2" s="1">
        <f>D2/B2</f>
        <v>-1</v>
      </c>
    </row>
    <row r="3" spans="1:6">
      <c r="A3" t="s">
        <v>6</v>
      </c>
      <c r="B3">
        <v>0</v>
      </c>
      <c r="C3">
        <v>0</v>
      </c>
      <c r="D3">
        <f t="shared" ref="D3:D4" si="0">C3-B3</f>
        <v>0</v>
      </c>
      <c r="E3" s="1" t="e">
        <f t="shared" ref="E3:E8" si="1">D3/B3</f>
        <v>#DIV/0!</v>
      </c>
    </row>
    <row r="4" spans="1:6">
      <c r="A4" t="s">
        <v>7</v>
      </c>
      <c r="B4">
        <v>29</v>
      </c>
      <c r="C4">
        <v>4</v>
      </c>
      <c r="D4">
        <f t="shared" si="0"/>
        <v>-25</v>
      </c>
      <c r="E4" s="1">
        <f t="shared" si="1"/>
        <v>-0.86206896551724133</v>
      </c>
      <c r="F4" t="s">
        <v>24</v>
      </c>
    </row>
    <row r="5" spans="1:6">
      <c r="A5" t="s">
        <v>8</v>
      </c>
      <c r="B5">
        <v>7</v>
      </c>
      <c r="C5">
        <v>12</v>
      </c>
      <c r="D5">
        <f>C5-B5</f>
        <v>5</v>
      </c>
      <c r="E5" s="1">
        <f t="shared" si="1"/>
        <v>0.7142857142857143</v>
      </c>
    </row>
    <row r="6" spans="1:6">
      <c r="A6" t="s">
        <v>9</v>
      </c>
      <c r="B6">
        <v>11</v>
      </c>
      <c r="C6">
        <v>11</v>
      </c>
      <c r="D6">
        <f>C6-B6</f>
        <v>0</v>
      </c>
      <c r="E6" s="1">
        <f t="shared" si="1"/>
        <v>0</v>
      </c>
    </row>
    <row r="7" spans="1:6">
      <c r="A7" t="s">
        <v>10</v>
      </c>
      <c r="B7">
        <v>18</v>
      </c>
      <c r="C7">
        <v>14</v>
      </c>
      <c r="D7">
        <f>C7-B7</f>
        <v>-4</v>
      </c>
      <c r="E7" s="1">
        <f t="shared" si="1"/>
        <v>-0.22222222222222221</v>
      </c>
    </row>
    <row r="8" spans="1:6">
      <c r="A8" t="s">
        <v>13</v>
      </c>
      <c r="B8">
        <f>SUM(B2:B7)</f>
        <v>74</v>
      </c>
      <c r="C8">
        <f>SUM(C2:C7)</f>
        <v>41</v>
      </c>
      <c r="D8">
        <f>C8-B8</f>
        <v>-33</v>
      </c>
      <c r="E8" s="1">
        <f t="shared" si="1"/>
        <v>-0.44594594594594594</v>
      </c>
      <c r="F8" t="s">
        <v>14</v>
      </c>
    </row>
    <row r="11" spans="1:6">
      <c r="E11" s="1"/>
    </row>
    <row r="12" spans="1:6">
      <c r="E12" s="1"/>
    </row>
    <row r="13" spans="1:6">
      <c r="E13" s="1"/>
    </row>
    <row r="14" spans="1:6">
      <c r="E14" s="1"/>
    </row>
    <row r="15" spans="1:6">
      <c r="E15" s="1"/>
    </row>
    <row r="16" spans="1:6">
      <c r="E16" s="1"/>
    </row>
    <row r="17" spans="5:5">
      <c r="E17" s="1"/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50658-6F34-460D-9473-A1026E0A6889}">
  <dimension ref="A1:F17"/>
  <sheetViews>
    <sheetView workbookViewId="0">
      <selection activeCell="A10" sqref="A10:E17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  <col min="6" max="6" width="9.125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6</v>
      </c>
      <c r="C2">
        <v>2</v>
      </c>
      <c r="D2">
        <f>C2-B2</f>
        <v>-4</v>
      </c>
      <c r="E2" s="1">
        <f>D2/B2</f>
        <v>-0.66666666666666663</v>
      </c>
    </row>
    <row r="3" spans="1:6">
      <c r="A3" t="s">
        <v>6</v>
      </c>
      <c r="B3">
        <v>0</v>
      </c>
      <c r="C3">
        <v>0</v>
      </c>
      <c r="D3">
        <f t="shared" ref="D3:D7" si="0">C3-B3</f>
        <v>0</v>
      </c>
      <c r="E3" s="1" t="e">
        <f t="shared" ref="E3:E7" si="1">D3/B3</f>
        <v>#DIV/0!</v>
      </c>
    </row>
    <row r="4" spans="1:6">
      <c r="A4" t="s">
        <v>7</v>
      </c>
      <c r="B4">
        <v>37</v>
      </c>
      <c r="C4">
        <v>17</v>
      </c>
      <c r="D4">
        <f t="shared" si="0"/>
        <v>-20</v>
      </c>
      <c r="E4" s="1">
        <f t="shared" si="1"/>
        <v>-0.54054054054054057</v>
      </c>
    </row>
    <row r="5" spans="1:6">
      <c r="A5" t="s">
        <v>8</v>
      </c>
      <c r="B5">
        <v>11</v>
      </c>
      <c r="C5">
        <v>13</v>
      </c>
      <c r="D5">
        <f>C5-B5</f>
        <v>2</v>
      </c>
      <c r="E5" s="1">
        <f t="shared" si="1"/>
        <v>0.18181818181818182</v>
      </c>
    </row>
    <row r="6" spans="1:6">
      <c r="A6" t="s">
        <v>9</v>
      </c>
      <c r="B6">
        <v>10</v>
      </c>
      <c r="C6">
        <v>9</v>
      </c>
      <c r="D6">
        <f t="shared" si="0"/>
        <v>-1</v>
      </c>
      <c r="E6" s="1">
        <f t="shared" si="1"/>
        <v>-0.1</v>
      </c>
    </row>
    <row r="7" spans="1:6">
      <c r="A7" t="s">
        <v>10</v>
      </c>
      <c r="B7">
        <v>23</v>
      </c>
      <c r="C7">
        <v>23</v>
      </c>
      <c r="D7">
        <f t="shared" si="0"/>
        <v>0</v>
      </c>
      <c r="E7" s="1">
        <f t="shared" si="1"/>
        <v>0</v>
      </c>
    </row>
    <row r="8" spans="1:6">
      <c r="A8" t="s">
        <v>13</v>
      </c>
      <c r="B8">
        <f>SUM(B2:B7)</f>
        <v>87</v>
      </c>
      <c r="C8">
        <f>SUM(C2:C7)</f>
        <v>64</v>
      </c>
      <c r="D8">
        <f t="shared" ref="D8" si="2">C8-B8</f>
        <v>-23</v>
      </c>
      <c r="E8" s="1">
        <f t="shared" ref="E8" si="3">D8/B8</f>
        <v>-0.26436781609195403</v>
      </c>
      <c r="F8" t="s">
        <v>14</v>
      </c>
    </row>
    <row r="11" spans="1:6">
      <c r="E11" s="1"/>
    </row>
    <row r="12" spans="1:6">
      <c r="E12" s="1"/>
    </row>
    <row r="13" spans="1:6">
      <c r="E13" s="1"/>
    </row>
    <row r="14" spans="1:6">
      <c r="E14" s="1"/>
    </row>
    <row r="15" spans="1:6">
      <c r="E15" s="1"/>
    </row>
    <row r="16" spans="1:6">
      <c r="E16" s="1"/>
    </row>
    <row r="17" spans="5:5">
      <c r="E17" s="1"/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29795F-9248-4BA2-9D60-40001C4CAAA4}">
  <dimension ref="A1:F8"/>
  <sheetViews>
    <sheetView workbookViewId="0">
      <selection activeCell="C8" sqref="C8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1</v>
      </c>
      <c r="C2">
        <v>0</v>
      </c>
      <c r="D2">
        <f>C2-B2</f>
        <v>-1</v>
      </c>
      <c r="E2" s="1">
        <f>D2/B2</f>
        <v>-1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16</v>
      </c>
      <c r="C4">
        <v>9</v>
      </c>
      <c r="D4">
        <f t="shared" si="0"/>
        <v>-7</v>
      </c>
      <c r="E4" s="1">
        <f t="shared" si="1"/>
        <v>-0.4375</v>
      </c>
    </row>
    <row r="5" spans="1:6">
      <c r="A5" t="s">
        <v>8</v>
      </c>
      <c r="B5">
        <v>15</v>
      </c>
      <c r="C5">
        <v>18</v>
      </c>
      <c r="D5">
        <f>C5-B5</f>
        <v>3</v>
      </c>
      <c r="E5" s="1">
        <f t="shared" si="1"/>
        <v>0.2</v>
      </c>
    </row>
    <row r="6" spans="1:6">
      <c r="A6" t="s">
        <v>9</v>
      </c>
      <c r="B6">
        <v>4</v>
      </c>
      <c r="C6">
        <v>4</v>
      </c>
      <c r="D6">
        <f t="shared" si="0"/>
        <v>0</v>
      </c>
      <c r="E6" s="1">
        <f t="shared" si="1"/>
        <v>0</v>
      </c>
    </row>
    <row r="7" spans="1:6">
      <c r="A7" t="s">
        <v>10</v>
      </c>
      <c r="B7">
        <v>9</v>
      </c>
      <c r="C7">
        <v>13</v>
      </c>
      <c r="D7">
        <f t="shared" si="0"/>
        <v>4</v>
      </c>
      <c r="E7" s="1">
        <f t="shared" si="1"/>
        <v>0.44444444444444442</v>
      </c>
    </row>
    <row r="8" spans="1:6">
      <c r="A8" t="s">
        <v>13</v>
      </c>
      <c r="B8">
        <f>SUM(B2:B7)</f>
        <v>45</v>
      </c>
      <c r="C8">
        <f>SUM(C2:C7)</f>
        <v>44</v>
      </c>
      <c r="D8">
        <f t="shared" si="0"/>
        <v>-1</v>
      </c>
      <c r="E8" s="1">
        <f t="shared" si="1"/>
        <v>-2.2222222222222223E-2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4BD408-D28F-4CDD-AEAD-2A0F2587A110}">
  <dimension ref="A1:F17"/>
  <sheetViews>
    <sheetView workbookViewId="0">
      <selection activeCell="I7" sqref="I7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9</v>
      </c>
      <c r="C2">
        <v>4</v>
      </c>
      <c r="D2">
        <f>C2-B2</f>
        <v>-5</v>
      </c>
      <c r="E2" s="1">
        <f>D2/B2</f>
        <v>-0.55555555555555558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15</v>
      </c>
      <c r="C4">
        <v>18</v>
      </c>
      <c r="D4">
        <f t="shared" si="0"/>
        <v>3</v>
      </c>
      <c r="E4" s="1">
        <f t="shared" si="1"/>
        <v>0.2</v>
      </c>
    </row>
    <row r="5" spans="1:6">
      <c r="A5" t="s">
        <v>8</v>
      </c>
      <c r="B5">
        <v>23</v>
      </c>
      <c r="C5">
        <v>29</v>
      </c>
      <c r="D5">
        <f>C5-B5</f>
        <v>6</v>
      </c>
      <c r="E5" s="1">
        <f t="shared" si="1"/>
        <v>0.2608695652173913</v>
      </c>
    </row>
    <row r="6" spans="1:6">
      <c r="A6" t="s">
        <v>9</v>
      </c>
      <c r="B6">
        <v>7</v>
      </c>
      <c r="C6">
        <v>9</v>
      </c>
      <c r="D6">
        <f t="shared" si="0"/>
        <v>2</v>
      </c>
      <c r="E6" s="1">
        <f t="shared" si="1"/>
        <v>0.2857142857142857</v>
      </c>
    </row>
    <row r="7" spans="1:6">
      <c r="A7" t="s">
        <v>10</v>
      </c>
      <c r="B7">
        <v>8</v>
      </c>
      <c r="C7">
        <v>10</v>
      </c>
      <c r="D7">
        <f t="shared" si="0"/>
        <v>2</v>
      </c>
      <c r="E7" s="1">
        <f t="shared" si="1"/>
        <v>0.25</v>
      </c>
    </row>
    <row r="8" spans="1:6">
      <c r="A8" t="s">
        <v>13</v>
      </c>
      <c r="B8">
        <f>SUM(B2:B7)</f>
        <v>62</v>
      </c>
      <c r="C8">
        <f>SUM(C2:C7)</f>
        <v>70</v>
      </c>
      <c r="D8">
        <f t="shared" si="0"/>
        <v>8</v>
      </c>
      <c r="E8" s="1">
        <f t="shared" si="1"/>
        <v>0.12903225806451613</v>
      </c>
      <c r="F8" t="s">
        <v>25</v>
      </c>
    </row>
    <row r="11" spans="1:6">
      <c r="E11" s="1"/>
    </row>
    <row r="12" spans="1:6">
      <c r="E12" s="1"/>
    </row>
    <row r="13" spans="1:6">
      <c r="E13" s="1"/>
    </row>
    <row r="14" spans="1:6">
      <c r="E14" s="1"/>
    </row>
    <row r="15" spans="1:6">
      <c r="E15" s="1"/>
    </row>
    <row r="16" spans="1:6">
      <c r="E16" s="1"/>
    </row>
    <row r="17" spans="5:5">
      <c r="E17" s="1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33D47B-680E-4EBB-9E3D-149CF0B4E994}">
  <dimension ref="A1:F17"/>
  <sheetViews>
    <sheetView workbookViewId="0">
      <selection activeCell="F11" sqref="F11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7</v>
      </c>
      <c r="C2">
        <v>3</v>
      </c>
      <c r="D2">
        <f>C2-B2</f>
        <v>-4</v>
      </c>
      <c r="E2" s="1">
        <f>D2/B2</f>
        <v>-0.5714285714285714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24</v>
      </c>
      <c r="C4">
        <v>18</v>
      </c>
      <c r="D4">
        <f t="shared" si="0"/>
        <v>-6</v>
      </c>
      <c r="E4" s="1">
        <f t="shared" si="1"/>
        <v>-0.25</v>
      </c>
    </row>
    <row r="5" spans="1:6">
      <c r="A5" t="s">
        <v>8</v>
      </c>
      <c r="B5">
        <v>22</v>
      </c>
      <c r="C5">
        <v>26</v>
      </c>
      <c r="D5">
        <f>C5-B5</f>
        <v>4</v>
      </c>
      <c r="E5" s="1">
        <f t="shared" si="1"/>
        <v>0.18181818181818182</v>
      </c>
    </row>
    <row r="6" spans="1:6">
      <c r="A6" t="s">
        <v>9</v>
      </c>
      <c r="B6">
        <v>6</v>
      </c>
      <c r="C6">
        <v>5</v>
      </c>
      <c r="D6">
        <f t="shared" si="0"/>
        <v>-1</v>
      </c>
      <c r="E6" s="1">
        <f t="shared" si="1"/>
        <v>-0.16666666666666666</v>
      </c>
      <c r="F6" t="s">
        <v>26</v>
      </c>
    </row>
    <row r="7" spans="1:6">
      <c r="A7" t="s">
        <v>10</v>
      </c>
      <c r="B7">
        <v>16</v>
      </c>
      <c r="C7">
        <v>21</v>
      </c>
      <c r="D7">
        <f t="shared" si="0"/>
        <v>5</v>
      </c>
      <c r="E7" s="1">
        <f t="shared" si="1"/>
        <v>0.3125</v>
      </c>
    </row>
    <row r="8" spans="1:6">
      <c r="A8" t="s">
        <v>13</v>
      </c>
      <c r="B8">
        <f>SUM(B2:B7)</f>
        <v>75</v>
      </c>
      <c r="C8">
        <f>SUM(C2:C7)</f>
        <v>73</v>
      </c>
      <c r="D8">
        <f t="shared" si="0"/>
        <v>-2</v>
      </c>
      <c r="E8" s="1">
        <f t="shared" si="1"/>
        <v>-2.6666666666666668E-2</v>
      </c>
      <c r="F8" t="s">
        <v>25</v>
      </c>
    </row>
    <row r="11" spans="1:6">
      <c r="E11" s="1"/>
    </row>
    <row r="12" spans="1:6">
      <c r="E12" s="1"/>
    </row>
    <row r="13" spans="1:6">
      <c r="E13" s="1"/>
    </row>
    <row r="14" spans="1:6">
      <c r="E14" s="1"/>
    </row>
    <row r="15" spans="1:6">
      <c r="E15" s="1"/>
    </row>
    <row r="16" spans="1:6">
      <c r="E16" s="1"/>
    </row>
    <row r="17" spans="5:5">
      <c r="E17" s="1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7CFC35-0C98-441C-8089-81EC30BEA920}">
  <dimension ref="A1:F8"/>
  <sheetViews>
    <sheetView workbookViewId="0">
      <selection activeCell="E23" sqref="E23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11</v>
      </c>
      <c r="C2">
        <v>0</v>
      </c>
      <c r="D2">
        <f>C2-B2</f>
        <v>-11</v>
      </c>
      <c r="E2" s="1">
        <f>D2/B2</f>
        <v>-1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32</v>
      </c>
      <c r="C4">
        <v>5</v>
      </c>
      <c r="D4">
        <f t="shared" si="0"/>
        <v>-27</v>
      </c>
      <c r="E4" s="1">
        <f t="shared" si="1"/>
        <v>-0.84375</v>
      </c>
      <c r="F4" t="s">
        <v>15</v>
      </c>
    </row>
    <row r="5" spans="1:6">
      <c r="A5" t="s">
        <v>8</v>
      </c>
      <c r="B5">
        <v>7</v>
      </c>
      <c r="C5">
        <v>7</v>
      </c>
      <c r="D5">
        <f>C5-B5</f>
        <v>0</v>
      </c>
      <c r="E5" s="1">
        <f t="shared" si="1"/>
        <v>0</v>
      </c>
    </row>
    <row r="6" spans="1:6">
      <c r="A6" t="s">
        <v>9</v>
      </c>
      <c r="B6">
        <v>14</v>
      </c>
      <c r="C6">
        <v>5</v>
      </c>
      <c r="D6">
        <f t="shared" si="0"/>
        <v>-9</v>
      </c>
      <c r="E6" s="1">
        <f t="shared" si="1"/>
        <v>-0.6428571428571429</v>
      </c>
    </row>
    <row r="7" spans="1:6">
      <c r="A7" t="s">
        <v>10</v>
      </c>
      <c r="B7">
        <v>3</v>
      </c>
      <c r="C7">
        <v>3</v>
      </c>
      <c r="D7">
        <f t="shared" si="0"/>
        <v>0</v>
      </c>
      <c r="E7" s="1">
        <f t="shared" si="1"/>
        <v>0</v>
      </c>
    </row>
    <row r="8" spans="1:6">
      <c r="A8" t="s">
        <v>13</v>
      </c>
      <c r="B8">
        <f>SUM(B2:B7)</f>
        <v>67</v>
      </c>
      <c r="C8">
        <f>SUM(C2:C7)</f>
        <v>20</v>
      </c>
      <c r="D8">
        <f t="shared" si="0"/>
        <v>-47</v>
      </c>
      <c r="E8" s="1">
        <f t="shared" si="1"/>
        <v>-0.70149253731343286</v>
      </c>
      <c r="F8" t="s">
        <v>27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F0E7E1-1A00-46DF-B91C-5354D4E8FCB4}">
  <dimension ref="A1:F8"/>
  <sheetViews>
    <sheetView workbookViewId="0">
      <selection activeCell="D23" sqref="D23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2</v>
      </c>
      <c r="C2">
        <v>0</v>
      </c>
      <c r="D2">
        <f>C2-B2</f>
        <v>-2</v>
      </c>
      <c r="E2" s="1">
        <f>D2/B2</f>
        <v>-1</v>
      </c>
    </row>
    <row r="3" spans="1:6">
      <c r="A3" t="s">
        <v>6</v>
      </c>
      <c r="B3">
        <v>0</v>
      </c>
      <c r="C3">
        <v>0</v>
      </c>
      <c r="D3">
        <f t="shared" ref="D3:D8" si="0">C3-B3</f>
        <v>0</v>
      </c>
      <c r="E3" s="1" t="e">
        <f t="shared" ref="E3:E8" si="1">D3/B3</f>
        <v>#DIV/0!</v>
      </c>
    </row>
    <row r="4" spans="1:6">
      <c r="A4" t="s">
        <v>7</v>
      </c>
      <c r="B4">
        <v>4</v>
      </c>
      <c r="C4">
        <v>3</v>
      </c>
      <c r="D4">
        <f t="shared" si="0"/>
        <v>-1</v>
      </c>
      <c r="E4" s="1">
        <f t="shared" si="1"/>
        <v>-0.25</v>
      </c>
      <c r="F4" t="s">
        <v>28</v>
      </c>
    </row>
    <row r="5" spans="1:6">
      <c r="A5" t="s">
        <v>8</v>
      </c>
      <c r="B5">
        <v>0</v>
      </c>
      <c r="C5">
        <v>1</v>
      </c>
      <c r="D5">
        <f>C5-B5</f>
        <v>1</v>
      </c>
      <c r="E5" s="1" t="e">
        <f t="shared" si="1"/>
        <v>#DIV/0!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2</v>
      </c>
      <c r="C7">
        <v>3</v>
      </c>
      <c r="D7">
        <f t="shared" si="0"/>
        <v>1</v>
      </c>
      <c r="E7" s="1">
        <f t="shared" si="1"/>
        <v>0.5</v>
      </c>
      <c r="F7" t="s">
        <v>29</v>
      </c>
    </row>
    <row r="8" spans="1:6">
      <c r="A8" t="s">
        <v>13</v>
      </c>
      <c r="B8">
        <f>SUM(B2:B7)</f>
        <v>8</v>
      </c>
      <c r="C8">
        <f>SUM(C2:C7)</f>
        <v>7</v>
      </c>
      <c r="D8">
        <f t="shared" si="0"/>
        <v>-1</v>
      </c>
      <c r="E8" s="1">
        <f t="shared" si="1"/>
        <v>-0.125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カメラ3</vt:lpstr>
      <vt:lpstr>20250722_092643_0000011521</vt:lpstr>
      <vt:lpstr>20250722_110730_0000011721</vt:lpstr>
      <vt:lpstr>20250722_133441_0000012011</vt:lpstr>
      <vt:lpstr>20250722_150052_0000012181</vt:lpstr>
      <vt:lpstr>20250722_170229_0000012421</vt:lpstr>
      <vt:lpstr>20250722_193722_0000012741</vt:lpstr>
      <vt:lpstr>20250722_211426_0000012951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岩崎圭佑</dc:creator>
  <cp:lastModifiedBy>岩崎　圭佑</cp:lastModifiedBy>
  <dcterms:created xsi:type="dcterms:W3CDTF">2015-06-05T18:19:34Z</dcterms:created>
  <dcterms:modified xsi:type="dcterms:W3CDTF">2025-08-04T07:41:01Z</dcterms:modified>
</cp:coreProperties>
</file>